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4340" windowHeight="12315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41" i="1" l="1"/>
  <c r="N25" i="1" l="1"/>
  <c r="N38" i="1"/>
  <c r="K41" i="1"/>
  <c r="L41" i="1"/>
  <c r="M41" i="1"/>
  <c r="G41" i="1"/>
  <c r="N35" i="1"/>
  <c r="N31" i="1"/>
  <c r="N21" i="1"/>
  <c r="N16" i="1"/>
  <c r="N8" i="1"/>
  <c r="N41" i="1" l="1"/>
</calcChain>
</file>

<file path=xl/sharedStrings.xml><?xml version="1.0" encoding="utf-8"?>
<sst xmlns="http://schemas.openxmlformats.org/spreadsheetml/2006/main" count="97" uniqueCount="65">
  <si>
    <t>№ пп</t>
  </si>
  <si>
    <t>Адрес</t>
  </si>
  <si>
    <t>Присоединенная нагрузка, Гкал/ч</t>
  </si>
  <si>
    <t>Отопление</t>
  </si>
  <si>
    <t>ГВС (max)</t>
  </si>
  <si>
    <t>Вентиля-ция</t>
  </si>
  <si>
    <t>Пар</t>
  </si>
  <si>
    <t>Всего</t>
  </si>
  <si>
    <t>Тип</t>
  </si>
  <si>
    <t>Обозначение</t>
  </si>
  <si>
    <t>Кол-во</t>
  </si>
  <si>
    <t>Год установки</t>
  </si>
  <si>
    <t>ЦТП-1</t>
  </si>
  <si>
    <t>Повысительный на отопление</t>
  </si>
  <si>
    <t>К 80-50-200</t>
  </si>
  <si>
    <t>Д 200-36</t>
  </si>
  <si>
    <t>Циркуляционный ГВС</t>
  </si>
  <si>
    <t>IL 40/210-1,1/4</t>
  </si>
  <si>
    <t>К 65-50-160</t>
  </si>
  <si>
    <t>Повысительный ХВС</t>
  </si>
  <si>
    <t>К 50-32-125А</t>
  </si>
  <si>
    <t>Циркуляционно-повысительный  ГВС</t>
  </si>
  <si>
    <t>IPL50/155-4/2</t>
  </si>
  <si>
    <t>К 65-50-120</t>
  </si>
  <si>
    <t>ЦТП-2</t>
  </si>
  <si>
    <t>К 50-32-125</t>
  </si>
  <si>
    <t>ул.Экспериментальная, 19а</t>
  </si>
  <si>
    <t>К 50-32-125С</t>
  </si>
  <si>
    <t>ЦТП-3</t>
  </si>
  <si>
    <t>CR45-1-1</t>
  </si>
  <si>
    <t>К 200-150-315а</t>
  </si>
  <si>
    <t>К 150-125-250</t>
  </si>
  <si>
    <t>ЦТП-27</t>
  </si>
  <si>
    <t>Д 200/36</t>
  </si>
  <si>
    <t>Grundfos 50-570/2</t>
  </si>
  <si>
    <t>К 150-125-200</t>
  </si>
  <si>
    <t>ЦТП-50</t>
  </si>
  <si>
    <t>Циркуляционно-повысительный ГВС</t>
  </si>
  <si>
    <t>Корректирующий на отопление</t>
  </si>
  <si>
    <t>ЦТП НИИЭКИПМАШ</t>
  </si>
  <si>
    <t>Повысительно-смесительный насос отопления</t>
  </si>
  <si>
    <t>ТР 100-330/4</t>
  </si>
  <si>
    <t>ул.Пушанина, 3к</t>
  </si>
  <si>
    <t>Циркуляционно-повысительный насос ГВС</t>
  </si>
  <si>
    <t>ТР 50-570/2</t>
  </si>
  <si>
    <t>ЦТП № 348 по ул.Ладожской</t>
  </si>
  <si>
    <t>Повысительный на ХВС</t>
  </si>
  <si>
    <t>ТР 80-520/2</t>
  </si>
  <si>
    <t>Повысительный на ГВС</t>
  </si>
  <si>
    <t>ТР 80-400/2</t>
  </si>
  <si>
    <t>Наименование ЦТП</t>
  </si>
  <si>
    <t>ул.Пушанина, 36</t>
  </si>
  <si>
    <t>Электрический проезд, 1а</t>
  </si>
  <si>
    <t>ул.Терновского, 170а</t>
  </si>
  <si>
    <t>ул.Терешковой, 10и</t>
  </si>
  <si>
    <t>ул.Ладожская, 156а</t>
  </si>
  <si>
    <t>Здание (год построй-ки)</t>
  </si>
  <si>
    <t>Состав и тип оборудования (насосы)</t>
  </si>
  <si>
    <t>4.2 Центральные тепловые пункты</t>
  </si>
  <si>
    <t>Таблица 2 Информация о центральных тепловых пунктах</t>
  </si>
  <si>
    <t>Grundfos TR 50-290/2</t>
  </si>
  <si>
    <t>Повысительный ГВС</t>
  </si>
  <si>
    <t>NB 100-315/295</t>
  </si>
  <si>
    <t>Сетевой</t>
  </si>
  <si>
    <t>КМ 80-50-200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</si>
</sst>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_-* #,##0.0000\ _₽_-;\-* #,##0.0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165" fontId="6" fillId="0" borderId="24" xfId="1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3" fontId="6" fillId="0" borderId="16" xfId="1" applyFont="1" applyBorder="1" applyAlignment="1">
      <alignment horizontal="center" vertical="center" wrapText="1"/>
    </xf>
    <xf numFmtId="165" fontId="6" fillId="0" borderId="27" xfId="1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5" fontId="6" fillId="0" borderId="14" xfId="1" applyNumberFormat="1" applyFont="1" applyBorder="1" applyAlignment="1">
      <alignment horizontal="center" vertical="center" wrapText="1"/>
    </xf>
    <xf numFmtId="165" fontId="6" fillId="0" borderId="15" xfId="1" applyNumberFormat="1" applyFont="1" applyBorder="1" applyAlignment="1">
      <alignment horizontal="center" vertical="center" wrapText="1"/>
    </xf>
    <xf numFmtId="165" fontId="6" fillId="0" borderId="16" xfId="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view="pageBreakPreview" zoomScale="98" zoomScaleNormal="100" zoomScaleSheetLayoutView="98" workbookViewId="0">
      <pane xSplit="4" ySplit="6" topLeftCell="E16" activePane="bottomRight" state="frozen"/>
      <selection pane="topRight" activeCell="E1" sqref="E1"/>
      <selection pane="bottomLeft" activeCell="A6" sqref="A6"/>
      <selection pane="bottomRight" activeCell="H30" sqref="H30"/>
    </sheetView>
  </sheetViews>
  <sheetFormatPr defaultRowHeight="15" x14ac:dyDescent="0.25"/>
  <cols>
    <col min="1" max="1" width="1.7109375" style="8" customWidth="1"/>
    <col min="2" max="2" width="5.7109375" style="8" customWidth="1"/>
    <col min="3" max="3" width="27.28515625" style="8" customWidth="1"/>
    <col min="4" max="4" width="26.7109375" style="8" customWidth="1"/>
    <col min="5" max="5" width="40.7109375" style="8" customWidth="1"/>
    <col min="6" max="6" width="20.7109375" style="8" customWidth="1"/>
    <col min="7" max="7" width="8.7109375" style="8" customWidth="1"/>
    <col min="8" max="14" width="10.7109375" style="8" customWidth="1"/>
    <col min="15" max="16384" width="9.140625" style="8"/>
  </cols>
  <sheetData>
    <row r="1" spans="2:14" s="8" customFormat="1" x14ac:dyDescent="0.25">
      <c r="B1" s="51"/>
      <c r="C1" s="39"/>
      <c r="D1" s="39"/>
      <c r="E1" s="39"/>
      <c r="F1" s="39"/>
      <c r="G1" s="39"/>
      <c r="H1" s="39"/>
      <c r="I1" s="39"/>
      <c r="J1" s="51"/>
      <c r="K1" s="51"/>
      <c r="L1" s="51"/>
      <c r="M1" s="51"/>
      <c r="N1" s="51"/>
    </row>
    <row r="2" spans="2:14" s="8" customFormat="1" x14ac:dyDescent="0.25">
      <c r="B2" s="18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s="8" customFormat="1" x14ac:dyDescent="0.25">
      <c r="B3" s="28" t="s">
        <v>59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s="8" customFormat="1" ht="15.75" thickBot="1" x14ac:dyDescent="0.3">
      <c r="B4" s="51"/>
      <c r="C4" s="39"/>
      <c r="D4" s="39"/>
      <c r="E4" s="39"/>
      <c r="F4" s="39"/>
      <c r="G4" s="39"/>
      <c r="H4" s="39"/>
      <c r="I4" s="39"/>
      <c r="J4" s="51"/>
      <c r="K4" s="51"/>
      <c r="L4" s="51"/>
      <c r="M4" s="51"/>
      <c r="N4" s="51"/>
    </row>
    <row r="5" spans="2:14" s="8" customFormat="1" ht="15.75" customHeight="1" thickBot="1" x14ac:dyDescent="0.3">
      <c r="B5" s="19" t="s">
        <v>0</v>
      </c>
      <c r="C5" s="21" t="s">
        <v>50</v>
      </c>
      <c r="D5" s="21" t="s">
        <v>1</v>
      </c>
      <c r="E5" s="15" t="s">
        <v>57</v>
      </c>
      <c r="F5" s="16"/>
      <c r="G5" s="16"/>
      <c r="H5" s="17"/>
      <c r="I5" s="23" t="s">
        <v>56</v>
      </c>
      <c r="J5" s="25" t="s">
        <v>2</v>
      </c>
      <c r="K5" s="26"/>
      <c r="L5" s="26"/>
      <c r="M5" s="26"/>
      <c r="N5" s="27"/>
    </row>
    <row r="6" spans="2:14" s="8" customFormat="1" ht="39.950000000000003" customHeight="1" thickBot="1" x14ac:dyDescent="0.3">
      <c r="B6" s="20"/>
      <c r="C6" s="22"/>
      <c r="D6" s="22"/>
      <c r="E6" s="2" t="s">
        <v>8</v>
      </c>
      <c r="F6" s="2" t="s">
        <v>9</v>
      </c>
      <c r="G6" s="2" t="s">
        <v>10</v>
      </c>
      <c r="H6" s="2" t="s">
        <v>11</v>
      </c>
      <c r="I6" s="24"/>
      <c r="J6" s="9" t="s">
        <v>3</v>
      </c>
      <c r="K6" s="9" t="s">
        <v>4</v>
      </c>
      <c r="L6" s="9" t="s">
        <v>5</v>
      </c>
      <c r="M6" s="9" t="s">
        <v>6</v>
      </c>
      <c r="N6" s="9" t="s">
        <v>7</v>
      </c>
    </row>
    <row r="7" spans="2:14" s="8" customFormat="1" ht="15.75" thickBot="1" x14ac:dyDescent="0.3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2:14" s="29" customFormat="1" ht="15" customHeight="1" x14ac:dyDescent="0.25">
      <c r="B8" s="47">
        <v>1</v>
      </c>
      <c r="C8" s="48" t="s">
        <v>12</v>
      </c>
      <c r="D8" s="48" t="s">
        <v>51</v>
      </c>
      <c r="E8" s="10" t="s">
        <v>13</v>
      </c>
      <c r="F8" s="10" t="s">
        <v>14</v>
      </c>
      <c r="G8" s="4">
        <v>1</v>
      </c>
      <c r="H8" s="4"/>
      <c r="I8" s="30">
        <v>1994</v>
      </c>
      <c r="J8" s="30">
        <v>7.6193999999999997</v>
      </c>
      <c r="K8" s="30">
        <v>1.2823</v>
      </c>
      <c r="L8" s="32">
        <v>0</v>
      </c>
      <c r="M8" s="32">
        <v>0</v>
      </c>
      <c r="N8" s="33">
        <f>J8+K8+L8+M8</f>
        <v>8.9016999999999999</v>
      </c>
    </row>
    <row r="9" spans="2:14" s="29" customFormat="1" ht="15" customHeight="1" x14ac:dyDescent="0.25">
      <c r="B9" s="49"/>
      <c r="C9" s="50"/>
      <c r="D9" s="50"/>
      <c r="E9" s="11" t="s">
        <v>13</v>
      </c>
      <c r="F9" s="11" t="s">
        <v>15</v>
      </c>
      <c r="G9" s="3">
        <v>1</v>
      </c>
      <c r="H9" s="3"/>
      <c r="I9" s="31"/>
      <c r="J9" s="31"/>
      <c r="K9" s="31"/>
      <c r="L9" s="34"/>
      <c r="M9" s="34"/>
      <c r="N9" s="35"/>
    </row>
    <row r="10" spans="2:14" s="29" customFormat="1" ht="15" customHeight="1" x14ac:dyDescent="0.25">
      <c r="B10" s="49"/>
      <c r="C10" s="50"/>
      <c r="D10" s="50"/>
      <c r="E10" s="11" t="s">
        <v>13</v>
      </c>
      <c r="F10" s="11" t="s">
        <v>14</v>
      </c>
      <c r="G10" s="3">
        <v>1</v>
      </c>
      <c r="H10" s="3"/>
      <c r="I10" s="31"/>
      <c r="J10" s="31"/>
      <c r="K10" s="31"/>
      <c r="L10" s="34"/>
      <c r="M10" s="34"/>
      <c r="N10" s="35"/>
    </row>
    <row r="11" spans="2:14" s="29" customFormat="1" ht="15" customHeight="1" x14ac:dyDescent="0.25">
      <c r="B11" s="49"/>
      <c r="C11" s="50"/>
      <c r="D11" s="50"/>
      <c r="E11" s="11" t="s">
        <v>16</v>
      </c>
      <c r="F11" s="11" t="s">
        <v>17</v>
      </c>
      <c r="G11" s="3">
        <v>1</v>
      </c>
      <c r="H11" s="3">
        <v>2018</v>
      </c>
      <c r="I11" s="31"/>
      <c r="J11" s="31"/>
      <c r="K11" s="31"/>
      <c r="L11" s="34"/>
      <c r="M11" s="34"/>
      <c r="N11" s="35"/>
    </row>
    <row r="12" spans="2:14" s="29" customFormat="1" ht="15" customHeight="1" x14ac:dyDescent="0.25">
      <c r="B12" s="49"/>
      <c r="C12" s="50"/>
      <c r="D12" s="50"/>
      <c r="E12" s="11" t="s">
        <v>16</v>
      </c>
      <c r="F12" s="11" t="s">
        <v>18</v>
      </c>
      <c r="G12" s="3">
        <v>1</v>
      </c>
      <c r="H12" s="3"/>
      <c r="I12" s="31"/>
      <c r="J12" s="31"/>
      <c r="K12" s="31"/>
      <c r="L12" s="34"/>
      <c r="M12" s="34"/>
      <c r="N12" s="35"/>
    </row>
    <row r="13" spans="2:14" s="29" customFormat="1" ht="15" customHeight="1" x14ac:dyDescent="0.25">
      <c r="B13" s="49"/>
      <c r="C13" s="50"/>
      <c r="D13" s="50"/>
      <c r="E13" s="11" t="s">
        <v>19</v>
      </c>
      <c r="F13" s="11" t="s">
        <v>20</v>
      </c>
      <c r="G13" s="3">
        <v>1</v>
      </c>
      <c r="H13" s="3">
        <v>2018</v>
      </c>
      <c r="I13" s="31"/>
      <c r="J13" s="31"/>
      <c r="K13" s="31"/>
      <c r="L13" s="34"/>
      <c r="M13" s="34"/>
      <c r="N13" s="35"/>
    </row>
    <row r="14" spans="2:14" s="29" customFormat="1" ht="15" customHeight="1" x14ac:dyDescent="0.25">
      <c r="B14" s="49"/>
      <c r="C14" s="50"/>
      <c r="D14" s="50"/>
      <c r="E14" s="11" t="s">
        <v>21</v>
      </c>
      <c r="F14" s="11" t="s">
        <v>22</v>
      </c>
      <c r="G14" s="3">
        <v>1</v>
      </c>
      <c r="H14" s="3"/>
      <c r="I14" s="31"/>
      <c r="J14" s="31"/>
      <c r="K14" s="31"/>
      <c r="L14" s="34"/>
      <c r="M14" s="34"/>
      <c r="N14" s="35"/>
    </row>
    <row r="15" spans="2:14" s="29" customFormat="1" ht="15" customHeight="1" thickBot="1" x14ac:dyDescent="0.3">
      <c r="B15" s="49"/>
      <c r="C15" s="50"/>
      <c r="D15" s="50"/>
      <c r="E15" s="12" t="s">
        <v>19</v>
      </c>
      <c r="F15" s="12" t="s">
        <v>23</v>
      </c>
      <c r="G15" s="6">
        <v>1</v>
      </c>
      <c r="H15" s="6">
        <v>2018</v>
      </c>
      <c r="I15" s="31"/>
      <c r="J15" s="31"/>
      <c r="K15" s="31"/>
      <c r="L15" s="34"/>
      <c r="M15" s="34"/>
      <c r="N15" s="35"/>
    </row>
    <row r="16" spans="2:14" s="29" customFormat="1" x14ac:dyDescent="0.25">
      <c r="B16" s="47">
        <v>2</v>
      </c>
      <c r="C16" s="48" t="s">
        <v>24</v>
      </c>
      <c r="D16" s="48" t="s">
        <v>26</v>
      </c>
      <c r="E16" s="10" t="s">
        <v>16</v>
      </c>
      <c r="F16" s="10" t="s">
        <v>25</v>
      </c>
      <c r="G16" s="4">
        <v>1</v>
      </c>
      <c r="H16" s="55">
        <v>2020</v>
      </c>
      <c r="I16" s="30">
        <v>1970</v>
      </c>
      <c r="J16" s="30">
        <v>1.3395999999999999</v>
      </c>
      <c r="K16" s="30">
        <v>0.59460000000000002</v>
      </c>
      <c r="L16" s="32">
        <v>0</v>
      </c>
      <c r="M16" s="32">
        <v>0</v>
      </c>
      <c r="N16" s="33">
        <f>J16+K16+L16+M16</f>
        <v>1.9341999999999999</v>
      </c>
    </row>
    <row r="17" spans="2:14" s="29" customFormat="1" x14ac:dyDescent="0.25">
      <c r="B17" s="49"/>
      <c r="C17" s="50"/>
      <c r="D17" s="50"/>
      <c r="E17" s="11" t="s">
        <v>16</v>
      </c>
      <c r="F17" s="11" t="s">
        <v>25</v>
      </c>
      <c r="G17" s="3">
        <v>1</v>
      </c>
      <c r="H17" s="56"/>
      <c r="I17" s="31"/>
      <c r="J17" s="31"/>
      <c r="K17" s="31"/>
      <c r="L17" s="34"/>
      <c r="M17" s="34"/>
      <c r="N17" s="35"/>
    </row>
    <row r="18" spans="2:14" s="29" customFormat="1" x14ac:dyDescent="0.25">
      <c r="B18" s="49"/>
      <c r="C18" s="50"/>
      <c r="D18" s="50"/>
      <c r="E18" s="11" t="s">
        <v>19</v>
      </c>
      <c r="F18" s="11" t="s">
        <v>20</v>
      </c>
      <c r="G18" s="3">
        <v>1</v>
      </c>
      <c r="H18" s="56">
        <v>2018</v>
      </c>
      <c r="I18" s="31"/>
      <c r="J18" s="31"/>
      <c r="K18" s="31"/>
      <c r="L18" s="34"/>
      <c r="M18" s="34"/>
      <c r="N18" s="35"/>
    </row>
    <row r="19" spans="2:14" s="29" customFormat="1" x14ac:dyDescent="0.25">
      <c r="B19" s="49"/>
      <c r="C19" s="50"/>
      <c r="D19" s="50"/>
      <c r="E19" s="11" t="s">
        <v>19</v>
      </c>
      <c r="F19" s="11" t="s">
        <v>14</v>
      </c>
      <c r="G19" s="3">
        <v>1</v>
      </c>
      <c r="H19" s="56"/>
      <c r="I19" s="31"/>
      <c r="J19" s="31"/>
      <c r="K19" s="31"/>
      <c r="L19" s="34"/>
      <c r="M19" s="34"/>
      <c r="N19" s="35"/>
    </row>
    <row r="20" spans="2:14" s="29" customFormat="1" ht="15.75" thickBot="1" x14ac:dyDescent="0.3">
      <c r="B20" s="52"/>
      <c r="C20" s="53"/>
      <c r="D20" s="53"/>
      <c r="E20" s="13" t="s">
        <v>19</v>
      </c>
      <c r="F20" s="13" t="s">
        <v>27</v>
      </c>
      <c r="G20" s="5">
        <v>1</v>
      </c>
      <c r="H20" s="57"/>
      <c r="I20" s="36"/>
      <c r="J20" s="36"/>
      <c r="K20" s="36"/>
      <c r="L20" s="37"/>
      <c r="M20" s="37"/>
      <c r="N20" s="38"/>
    </row>
    <row r="21" spans="2:14" s="29" customFormat="1" x14ac:dyDescent="0.25">
      <c r="B21" s="49">
        <v>3</v>
      </c>
      <c r="C21" s="50" t="s">
        <v>28</v>
      </c>
      <c r="D21" s="50" t="s">
        <v>52</v>
      </c>
      <c r="E21" s="14" t="s">
        <v>16</v>
      </c>
      <c r="F21" s="10" t="s">
        <v>17</v>
      </c>
      <c r="G21" s="7">
        <v>1</v>
      </c>
      <c r="H21" s="58">
        <v>2018</v>
      </c>
      <c r="I21" s="31">
        <v>1993</v>
      </c>
      <c r="J21" s="31">
        <v>2.2185999999999999</v>
      </c>
      <c r="K21" s="31">
        <v>0.65980000000000005</v>
      </c>
      <c r="L21" s="34">
        <v>0</v>
      </c>
      <c r="M21" s="34">
        <v>0</v>
      </c>
      <c r="N21" s="35">
        <f>J21+K21+L21+M21</f>
        <v>2.8784000000000001</v>
      </c>
    </row>
    <row r="22" spans="2:14" s="29" customFormat="1" x14ac:dyDescent="0.25">
      <c r="B22" s="49"/>
      <c r="C22" s="50"/>
      <c r="D22" s="50"/>
      <c r="E22" s="11" t="s">
        <v>19</v>
      </c>
      <c r="F22" s="11" t="s">
        <v>30</v>
      </c>
      <c r="G22" s="3">
        <v>1</v>
      </c>
      <c r="H22" s="56"/>
      <c r="I22" s="31"/>
      <c r="J22" s="31"/>
      <c r="K22" s="31"/>
      <c r="L22" s="34"/>
      <c r="M22" s="34"/>
      <c r="N22" s="35"/>
    </row>
    <row r="23" spans="2:14" s="29" customFormat="1" x14ac:dyDescent="0.25">
      <c r="B23" s="49"/>
      <c r="C23" s="50"/>
      <c r="D23" s="50"/>
      <c r="E23" s="11" t="s">
        <v>19</v>
      </c>
      <c r="F23" s="11" t="s">
        <v>31</v>
      </c>
      <c r="G23" s="3">
        <v>1</v>
      </c>
      <c r="H23" s="56"/>
      <c r="I23" s="31"/>
      <c r="J23" s="31"/>
      <c r="K23" s="31"/>
      <c r="L23" s="34"/>
      <c r="M23" s="34"/>
      <c r="N23" s="35"/>
    </row>
    <row r="24" spans="2:14" s="29" customFormat="1" ht="15.75" thickBot="1" x14ac:dyDescent="0.3">
      <c r="B24" s="49"/>
      <c r="C24" s="50"/>
      <c r="D24" s="50"/>
      <c r="E24" s="12" t="s">
        <v>21</v>
      </c>
      <c r="F24" s="12" t="s">
        <v>17</v>
      </c>
      <c r="G24" s="6">
        <v>1</v>
      </c>
      <c r="H24" s="59">
        <v>2018</v>
      </c>
      <c r="I24" s="31"/>
      <c r="J24" s="31"/>
      <c r="K24" s="31"/>
      <c r="L24" s="34"/>
      <c r="M24" s="34"/>
      <c r="N24" s="35"/>
    </row>
    <row r="25" spans="2:14" s="29" customFormat="1" x14ac:dyDescent="0.25">
      <c r="B25" s="47">
        <v>4</v>
      </c>
      <c r="C25" s="48" t="s">
        <v>32</v>
      </c>
      <c r="D25" s="48" t="s">
        <v>53</v>
      </c>
      <c r="E25" s="10" t="s">
        <v>13</v>
      </c>
      <c r="F25" s="10" t="s">
        <v>33</v>
      </c>
      <c r="G25" s="4">
        <v>1</v>
      </c>
      <c r="H25" s="55"/>
      <c r="I25" s="30">
        <v>1990</v>
      </c>
      <c r="J25" s="30">
        <v>7.5846</v>
      </c>
      <c r="K25" s="30">
        <v>4.2371999999999996</v>
      </c>
      <c r="L25" s="41">
        <v>0.121</v>
      </c>
      <c r="M25" s="32">
        <v>0</v>
      </c>
      <c r="N25" s="33">
        <f>J25+K25+L25+M25</f>
        <v>11.9428</v>
      </c>
    </row>
    <row r="26" spans="2:14" s="29" customFormat="1" x14ac:dyDescent="0.25">
      <c r="B26" s="49"/>
      <c r="C26" s="50"/>
      <c r="D26" s="50"/>
      <c r="E26" s="11" t="s">
        <v>16</v>
      </c>
      <c r="F26" s="11" t="s">
        <v>22</v>
      </c>
      <c r="G26" s="3">
        <v>1</v>
      </c>
      <c r="H26" s="56"/>
      <c r="I26" s="31"/>
      <c r="J26" s="31"/>
      <c r="K26" s="31"/>
      <c r="L26" s="42"/>
      <c r="M26" s="34"/>
      <c r="N26" s="35"/>
    </row>
    <row r="27" spans="2:14" s="29" customFormat="1" ht="15" customHeight="1" x14ac:dyDescent="0.25">
      <c r="B27" s="49"/>
      <c r="C27" s="50"/>
      <c r="D27" s="50"/>
      <c r="E27" s="11" t="s">
        <v>61</v>
      </c>
      <c r="F27" s="11" t="s">
        <v>34</v>
      </c>
      <c r="G27" s="3">
        <v>1</v>
      </c>
      <c r="H27" s="56"/>
      <c r="I27" s="31"/>
      <c r="J27" s="31"/>
      <c r="K27" s="31"/>
      <c r="L27" s="42"/>
      <c r="M27" s="34"/>
      <c r="N27" s="35"/>
    </row>
    <row r="28" spans="2:14" s="29" customFormat="1" x14ac:dyDescent="0.25">
      <c r="B28" s="49"/>
      <c r="C28" s="50"/>
      <c r="D28" s="50"/>
      <c r="E28" s="11" t="s">
        <v>16</v>
      </c>
      <c r="F28" s="11" t="s">
        <v>35</v>
      </c>
      <c r="G28" s="3">
        <v>1</v>
      </c>
      <c r="H28" s="56"/>
      <c r="I28" s="31"/>
      <c r="J28" s="31"/>
      <c r="K28" s="31"/>
      <c r="L28" s="42"/>
      <c r="M28" s="34"/>
      <c r="N28" s="35"/>
    </row>
    <row r="29" spans="2:14" s="29" customFormat="1" x14ac:dyDescent="0.25">
      <c r="B29" s="49"/>
      <c r="C29" s="50"/>
      <c r="D29" s="50"/>
      <c r="E29" s="11" t="s">
        <v>19</v>
      </c>
      <c r="F29" s="11" t="s">
        <v>31</v>
      </c>
      <c r="G29" s="3">
        <v>1</v>
      </c>
      <c r="H29" s="56"/>
      <c r="I29" s="31"/>
      <c r="J29" s="31"/>
      <c r="K29" s="31"/>
      <c r="L29" s="42"/>
      <c r="M29" s="34"/>
      <c r="N29" s="35"/>
    </row>
    <row r="30" spans="2:14" s="29" customFormat="1" ht="15.75" thickBot="1" x14ac:dyDescent="0.3">
      <c r="B30" s="52"/>
      <c r="C30" s="53"/>
      <c r="D30" s="53"/>
      <c r="E30" s="13" t="s">
        <v>19</v>
      </c>
      <c r="F30" s="13" t="s">
        <v>31</v>
      </c>
      <c r="G30" s="5">
        <v>1</v>
      </c>
      <c r="H30" s="57"/>
      <c r="I30" s="36"/>
      <c r="J30" s="36"/>
      <c r="K30" s="36"/>
      <c r="L30" s="43"/>
      <c r="M30" s="37"/>
      <c r="N30" s="38"/>
    </row>
    <row r="31" spans="2:14" s="29" customFormat="1" x14ac:dyDescent="0.25">
      <c r="B31" s="47">
        <v>5</v>
      </c>
      <c r="C31" s="48" t="s">
        <v>36</v>
      </c>
      <c r="D31" s="48" t="s">
        <v>54</v>
      </c>
      <c r="E31" s="10" t="s">
        <v>37</v>
      </c>
      <c r="F31" s="10" t="s">
        <v>62</v>
      </c>
      <c r="G31" s="4">
        <v>1</v>
      </c>
      <c r="H31" s="55">
        <v>2007</v>
      </c>
      <c r="I31" s="30">
        <v>1989</v>
      </c>
      <c r="J31" s="30">
        <v>2.2469000000000001</v>
      </c>
      <c r="K31" s="30">
        <v>2.5415000000000001</v>
      </c>
      <c r="L31" s="32">
        <v>0</v>
      </c>
      <c r="M31" s="32">
        <v>0</v>
      </c>
      <c r="N31" s="33">
        <f>J31+K31+L31+M31</f>
        <v>4.7884000000000002</v>
      </c>
    </row>
    <row r="32" spans="2:14" s="29" customFormat="1" x14ac:dyDescent="0.25">
      <c r="B32" s="49"/>
      <c r="C32" s="50"/>
      <c r="D32" s="50"/>
      <c r="E32" s="11" t="s">
        <v>37</v>
      </c>
      <c r="F32" s="11" t="s">
        <v>62</v>
      </c>
      <c r="G32" s="3">
        <v>1</v>
      </c>
      <c r="H32" s="56">
        <v>2007</v>
      </c>
      <c r="I32" s="31"/>
      <c r="J32" s="31"/>
      <c r="K32" s="31"/>
      <c r="L32" s="34"/>
      <c r="M32" s="34"/>
      <c r="N32" s="35"/>
    </row>
    <row r="33" spans="2:14" s="29" customFormat="1" x14ac:dyDescent="0.25">
      <c r="B33" s="49"/>
      <c r="C33" s="50"/>
      <c r="D33" s="50"/>
      <c r="E33" s="12" t="s">
        <v>63</v>
      </c>
      <c r="F33" s="12" t="s">
        <v>64</v>
      </c>
      <c r="G33" s="6">
        <v>1</v>
      </c>
      <c r="H33" s="59"/>
      <c r="I33" s="31"/>
      <c r="J33" s="31"/>
      <c r="K33" s="31"/>
      <c r="L33" s="34"/>
      <c r="M33" s="34"/>
      <c r="N33" s="35"/>
    </row>
    <row r="34" spans="2:14" s="29" customFormat="1" ht="15.75" thickBot="1" x14ac:dyDescent="0.3">
      <c r="B34" s="52"/>
      <c r="C34" s="53"/>
      <c r="D34" s="53"/>
      <c r="E34" s="13" t="s">
        <v>38</v>
      </c>
      <c r="F34" s="13" t="s">
        <v>64</v>
      </c>
      <c r="G34" s="5">
        <v>1</v>
      </c>
      <c r="H34" s="57"/>
      <c r="I34" s="36"/>
      <c r="J34" s="36"/>
      <c r="K34" s="36"/>
      <c r="L34" s="37"/>
      <c r="M34" s="37"/>
      <c r="N34" s="38"/>
    </row>
    <row r="35" spans="2:14" s="29" customFormat="1" ht="30" customHeight="1" x14ac:dyDescent="0.25">
      <c r="B35" s="49">
        <v>6</v>
      </c>
      <c r="C35" s="50" t="s">
        <v>39</v>
      </c>
      <c r="D35" s="50" t="s">
        <v>42</v>
      </c>
      <c r="E35" s="14" t="s">
        <v>40</v>
      </c>
      <c r="F35" s="14" t="s">
        <v>41</v>
      </c>
      <c r="G35" s="7">
        <v>2</v>
      </c>
      <c r="H35" s="58"/>
      <c r="I35" s="31">
        <v>2012</v>
      </c>
      <c r="J35" s="31">
        <v>5.8429000000000002</v>
      </c>
      <c r="K35" s="31">
        <v>1.2978000000000001</v>
      </c>
      <c r="L35" s="42">
        <v>5.4199999999999998E-2</v>
      </c>
      <c r="M35" s="34">
        <v>0</v>
      </c>
      <c r="N35" s="35">
        <f>J35+K35+L35+M35</f>
        <v>7.1949000000000005</v>
      </c>
    </row>
    <row r="36" spans="2:14" s="29" customFormat="1" ht="15" customHeight="1" x14ac:dyDescent="0.25">
      <c r="B36" s="49"/>
      <c r="C36" s="50"/>
      <c r="D36" s="50"/>
      <c r="E36" s="11" t="s">
        <v>43</v>
      </c>
      <c r="F36" s="11" t="s">
        <v>44</v>
      </c>
      <c r="G36" s="3">
        <v>2</v>
      </c>
      <c r="H36" s="56"/>
      <c r="I36" s="31"/>
      <c r="J36" s="31"/>
      <c r="K36" s="31"/>
      <c r="L36" s="42"/>
      <c r="M36" s="34"/>
      <c r="N36" s="35"/>
    </row>
    <row r="37" spans="2:14" s="29" customFormat="1" ht="15.75" thickBot="1" x14ac:dyDescent="0.3">
      <c r="B37" s="49"/>
      <c r="C37" s="50"/>
      <c r="D37" s="50"/>
      <c r="E37" s="12" t="s">
        <v>16</v>
      </c>
      <c r="F37" s="12" t="s">
        <v>60</v>
      </c>
      <c r="G37" s="6">
        <v>1</v>
      </c>
      <c r="H37" s="59"/>
      <c r="I37" s="31"/>
      <c r="J37" s="31"/>
      <c r="K37" s="31"/>
      <c r="L37" s="42"/>
      <c r="M37" s="34"/>
      <c r="N37" s="35"/>
    </row>
    <row r="38" spans="2:14" s="29" customFormat="1" x14ac:dyDescent="0.25">
      <c r="B38" s="47">
        <v>7</v>
      </c>
      <c r="C38" s="48" t="s">
        <v>45</v>
      </c>
      <c r="D38" s="48" t="s">
        <v>55</v>
      </c>
      <c r="E38" s="10" t="s">
        <v>46</v>
      </c>
      <c r="F38" s="10" t="s">
        <v>47</v>
      </c>
      <c r="G38" s="4">
        <v>3</v>
      </c>
      <c r="H38" s="55"/>
      <c r="I38" s="30">
        <v>2008</v>
      </c>
      <c r="J38" s="32">
        <v>0</v>
      </c>
      <c r="K38" s="30">
        <v>7.7454999999999998</v>
      </c>
      <c r="L38" s="41">
        <v>0.33810000000000001</v>
      </c>
      <c r="M38" s="32">
        <v>0</v>
      </c>
      <c r="N38" s="33">
        <f>J38+K38+L38+M38</f>
        <v>8.0836000000000006</v>
      </c>
    </row>
    <row r="39" spans="2:14" s="29" customFormat="1" x14ac:dyDescent="0.25">
      <c r="B39" s="49"/>
      <c r="C39" s="50"/>
      <c r="D39" s="50"/>
      <c r="E39" s="11" t="s">
        <v>48</v>
      </c>
      <c r="F39" s="11" t="s">
        <v>49</v>
      </c>
      <c r="G39" s="3">
        <v>2</v>
      </c>
      <c r="H39" s="56"/>
      <c r="I39" s="31"/>
      <c r="J39" s="34"/>
      <c r="K39" s="31"/>
      <c r="L39" s="42"/>
      <c r="M39" s="34"/>
      <c r="N39" s="35"/>
    </row>
    <row r="40" spans="2:14" s="29" customFormat="1" ht="15.75" thickBot="1" x14ac:dyDescent="0.3">
      <c r="B40" s="52"/>
      <c r="C40" s="53"/>
      <c r="D40" s="53"/>
      <c r="E40" s="13" t="s">
        <v>37</v>
      </c>
      <c r="F40" s="13" t="s">
        <v>29</v>
      </c>
      <c r="G40" s="5">
        <v>1</v>
      </c>
      <c r="H40" s="57">
        <v>2017</v>
      </c>
      <c r="I40" s="36"/>
      <c r="J40" s="37"/>
      <c r="K40" s="36"/>
      <c r="L40" s="43"/>
      <c r="M40" s="37"/>
      <c r="N40" s="38"/>
    </row>
    <row r="41" spans="2:14" s="29" customFormat="1" ht="16.5" thickBot="1" x14ac:dyDescent="0.3">
      <c r="B41" s="54"/>
      <c r="C41" s="54"/>
      <c r="D41" s="54"/>
      <c r="E41" s="54"/>
      <c r="F41" s="54"/>
      <c r="G41" s="44">
        <f>SUM(G8:G40)</f>
        <v>38</v>
      </c>
      <c r="H41" s="40"/>
      <c r="I41" s="40"/>
      <c r="J41" s="44">
        <f>SUM(J8:J40)</f>
        <v>26.852</v>
      </c>
      <c r="K41" s="44">
        <f t="shared" ref="K41:N41" si="0">SUM(K8:K40)</f>
        <v>18.358699999999999</v>
      </c>
      <c r="L41" s="45">
        <f t="shared" si="0"/>
        <v>0.51329999999999998</v>
      </c>
      <c r="M41" s="46">
        <f t="shared" si="0"/>
        <v>0</v>
      </c>
      <c r="N41" s="44">
        <f t="shared" si="0"/>
        <v>45.724000000000004</v>
      </c>
    </row>
    <row r="42" spans="2:14" s="29" customFormat="1" x14ac:dyDescent="0.25"/>
  </sheetData>
  <mergeCells count="71">
    <mergeCell ref="C8:C15"/>
    <mergeCell ref="D8:D15"/>
    <mergeCell ref="E5:H5"/>
    <mergeCell ref="B2:N2"/>
    <mergeCell ref="B5:B6"/>
    <mergeCell ref="C5:C6"/>
    <mergeCell ref="D5:D6"/>
    <mergeCell ref="I5:I6"/>
    <mergeCell ref="J5:N5"/>
    <mergeCell ref="N8:N15"/>
    <mergeCell ref="B8:B15"/>
    <mergeCell ref="B3:N3"/>
    <mergeCell ref="B16:B20"/>
    <mergeCell ref="C16:C20"/>
    <mergeCell ref="D16:D20"/>
    <mergeCell ref="I16:I20"/>
    <mergeCell ref="J16:J20"/>
    <mergeCell ref="K16:K20"/>
    <mergeCell ref="L16:L20"/>
    <mergeCell ref="M16:M20"/>
    <mergeCell ref="N16:N20"/>
    <mergeCell ref="I8:I15"/>
    <mergeCell ref="J8:J15"/>
    <mergeCell ref="K8:K15"/>
    <mergeCell ref="L8:L15"/>
    <mergeCell ref="M8:M15"/>
    <mergeCell ref="B21:B24"/>
    <mergeCell ref="C21:C24"/>
    <mergeCell ref="D21:D24"/>
    <mergeCell ref="I21:I24"/>
    <mergeCell ref="J21:J24"/>
    <mergeCell ref="B25:B30"/>
    <mergeCell ref="C25:C30"/>
    <mergeCell ref="D25:D30"/>
    <mergeCell ref="I25:I30"/>
    <mergeCell ref="J25:J30"/>
    <mergeCell ref="K31:K34"/>
    <mergeCell ref="L31:L34"/>
    <mergeCell ref="M31:M34"/>
    <mergeCell ref="N31:N34"/>
    <mergeCell ref="L21:L24"/>
    <mergeCell ref="M21:M24"/>
    <mergeCell ref="N21:N24"/>
    <mergeCell ref="K25:K30"/>
    <mergeCell ref="L25:L30"/>
    <mergeCell ref="M25:M30"/>
    <mergeCell ref="N25:N30"/>
    <mergeCell ref="K21:K24"/>
    <mergeCell ref="B31:B34"/>
    <mergeCell ref="C31:C34"/>
    <mergeCell ref="D31:D34"/>
    <mergeCell ref="I31:I34"/>
    <mergeCell ref="J31:J34"/>
    <mergeCell ref="B35:B37"/>
    <mergeCell ref="C35:C37"/>
    <mergeCell ref="D35:D37"/>
    <mergeCell ref="I35:I37"/>
    <mergeCell ref="J35:J37"/>
    <mergeCell ref="K35:K37"/>
    <mergeCell ref="L35:L37"/>
    <mergeCell ref="M35:M37"/>
    <mergeCell ref="N35:N37"/>
    <mergeCell ref="L38:L40"/>
    <mergeCell ref="M38:M40"/>
    <mergeCell ref="N38:N40"/>
    <mergeCell ref="B38:B40"/>
    <mergeCell ref="C38:C40"/>
    <mergeCell ref="D38:D40"/>
    <mergeCell ref="I38:I40"/>
    <mergeCell ref="J38:J40"/>
    <mergeCell ref="K38:K40"/>
  </mergeCells>
  <printOptions horizontalCentered="1"/>
  <pageMargins left="0.11811023622047245" right="0.11811023622047245" top="0.78740157480314965" bottom="0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Ирина Анатольевна</dc:creator>
  <cp:lastModifiedBy>Горбунова Ирина Анатольевна</cp:lastModifiedBy>
  <cp:lastPrinted>2019-02-07T07:14:39Z</cp:lastPrinted>
  <dcterms:created xsi:type="dcterms:W3CDTF">2019-02-04T12:16:31Z</dcterms:created>
  <dcterms:modified xsi:type="dcterms:W3CDTF">2021-02-03T06:27:31Z</dcterms:modified>
</cp:coreProperties>
</file>